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296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<sst xmlns="http://schemas.openxmlformats.org/spreadsheetml/2006/main" count="89" uniqueCount="65">
  <si>
    <t>Antal forbrugere</t>
  </si>
  <si>
    <t>Varme</t>
  </si>
  <si>
    <t>Varmesalg</t>
  </si>
  <si>
    <t>MWh</t>
  </si>
  <si>
    <t>Ledningstab</t>
  </si>
  <si>
    <t>%</t>
  </si>
  <si>
    <t>El</t>
  </si>
  <si>
    <t>Varmepris</t>
  </si>
  <si>
    <t>kr/kWh</t>
  </si>
  <si>
    <t>Driftstimer</t>
  </si>
  <si>
    <t>Motor 3</t>
  </si>
  <si>
    <t>Motor 4</t>
  </si>
  <si>
    <t>timer</t>
  </si>
  <si>
    <t>Virkningsgrader</t>
  </si>
  <si>
    <t>Ledningsnet</t>
  </si>
  <si>
    <t>Fremløbstemperatur (gens)</t>
  </si>
  <si>
    <t>Returtemperatur (gens)</t>
  </si>
  <si>
    <t>Spædevandsforbrug</t>
  </si>
  <si>
    <t>Enhed</t>
  </si>
  <si>
    <t>Total</t>
  </si>
  <si>
    <t>Graddage</t>
  </si>
  <si>
    <t>Normalår</t>
  </si>
  <si>
    <t>Varmeåret</t>
  </si>
  <si>
    <t>Varmeår</t>
  </si>
  <si>
    <t>Procent af normalår</t>
  </si>
  <si>
    <t>Varmetab på værket</t>
  </si>
  <si>
    <t>Varmeforbrug på værket</t>
  </si>
  <si>
    <t>GD</t>
  </si>
  <si>
    <t>Motor 2</t>
  </si>
  <si>
    <t>Motor 1</t>
  </si>
  <si>
    <t>Kr</t>
  </si>
  <si>
    <t>Pris pr Nm3</t>
  </si>
  <si>
    <t>Gaskøb i alt i 1000</t>
  </si>
  <si>
    <t>Pris pr MWh</t>
  </si>
  <si>
    <t xml:space="preserve">Opvarmet areal </t>
  </si>
  <si>
    <t>Heraf</t>
  </si>
  <si>
    <t>Gaskøb til varmeprod. i 1000</t>
  </si>
  <si>
    <t xml:space="preserve">Varme  </t>
  </si>
  <si>
    <t xml:space="preserve">Varme leveret ab værk  </t>
  </si>
  <si>
    <t xml:space="preserve">Gasforbrug  </t>
  </si>
  <si>
    <t xml:space="preserve">El </t>
  </si>
  <si>
    <t>Varmeprod. Industrivej</t>
  </si>
  <si>
    <t>Varmeprod. Skolegade</t>
  </si>
  <si>
    <t>Elsalg  MWh</t>
  </si>
  <si>
    <t>Fremløbsstyring +6 og -6 grader</t>
  </si>
  <si>
    <t xml:space="preserve">Sommer 68 g vinter 75 g </t>
  </si>
  <si>
    <t>Skolegade kedel</t>
  </si>
  <si>
    <t>Nøgletal Stoholm Fjernvarme Varmeværk</t>
  </si>
  <si>
    <t>x</t>
  </si>
  <si>
    <t>2013/14</t>
  </si>
  <si>
    <t>Fremløb = 68 g celcius</t>
  </si>
  <si>
    <t>Retur = 34 g celcius</t>
  </si>
  <si>
    <t>2014/2015</t>
  </si>
  <si>
    <t>2015/16</t>
  </si>
  <si>
    <t>Varmeprod. Træpiller</t>
  </si>
  <si>
    <r>
      <t>M</t>
    </r>
    <r>
      <rPr>
        <vertAlign val="superscript"/>
        <sz val="10"/>
        <rFont val="Arial"/>
        <family val="2"/>
      </rPr>
      <t>2</t>
    </r>
  </si>
  <si>
    <r>
      <t>Nm</t>
    </r>
    <r>
      <rPr>
        <vertAlign val="superscript"/>
        <sz val="10"/>
        <rFont val="Arial"/>
        <family val="2"/>
      </rPr>
      <t>3</t>
    </r>
  </si>
  <si>
    <r>
      <t>Gennemsnit pr. Nm</t>
    </r>
    <r>
      <rPr>
        <vertAlign val="superscript"/>
        <sz val="10"/>
        <rFont val="Arial"/>
        <family val="2"/>
      </rPr>
      <t>3</t>
    </r>
  </si>
  <si>
    <r>
      <t>C</t>
    </r>
    <r>
      <rPr>
        <vertAlign val="superscript"/>
        <sz val="10"/>
        <rFont val="Arial"/>
        <family val="2"/>
      </rPr>
      <t>0</t>
    </r>
  </si>
  <si>
    <r>
      <t>M</t>
    </r>
    <r>
      <rPr>
        <vertAlign val="superscript"/>
        <sz val="10"/>
        <rFont val="Arial"/>
        <family val="2"/>
      </rPr>
      <t>3</t>
    </r>
  </si>
  <si>
    <t>2016/17</t>
  </si>
  <si>
    <t xml:space="preserve">Gaskøb til el-prod. i 1000 </t>
  </si>
  <si>
    <t>2017/18</t>
  </si>
  <si>
    <t>2018/19</t>
  </si>
  <si>
    <t>2019/20</t>
  </si>
</sst>
</file>

<file path=xl/styles.xml><?xml version="1.0" encoding="utf-8"?>
<styleSheet xmlns="http://schemas.openxmlformats.org/spreadsheetml/2006/main">
  <numFmts count="3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0.0"/>
    <numFmt numFmtId="181" formatCode="#,##0.0"/>
    <numFmt numFmtId="182" formatCode="0.00000"/>
    <numFmt numFmtId="183" formatCode="0.0000"/>
    <numFmt numFmtId="184" formatCode="0.000"/>
    <numFmt numFmtId="185" formatCode="0.0000000"/>
    <numFmt numFmtId="186" formatCode="0.000000"/>
    <numFmt numFmtId="187" formatCode="0.00000000"/>
  </numFmts>
  <fonts count="50">
    <font>
      <sz val="10"/>
      <name val="Arial"/>
      <family val="0"/>
    </font>
    <font>
      <sz val="10"/>
      <color indexed="8"/>
      <name val="Verdana"/>
      <family val="2"/>
    </font>
    <font>
      <vertAlign val="superscript"/>
      <sz val="10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i/>
      <sz val="9"/>
      <color indexed="10"/>
      <name val="Verdana"/>
      <family val="2"/>
    </font>
    <font>
      <i/>
      <sz val="9"/>
      <name val="Verdana"/>
      <family val="2"/>
    </font>
    <font>
      <b/>
      <i/>
      <sz val="10"/>
      <name val="Arial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0"/>
      <color indexed="9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10"/>
      <name val="Arial"/>
      <family val="2"/>
    </font>
    <font>
      <sz val="9"/>
      <color indexed="56"/>
      <name val="Verdana"/>
      <family val="2"/>
    </font>
    <font>
      <sz val="9"/>
      <color indexed="1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FF0000"/>
      <name val="Arial"/>
      <family val="2"/>
    </font>
    <font>
      <sz val="9"/>
      <color rgb="FF002060"/>
      <name val="Verdana"/>
      <family val="2"/>
    </font>
    <font>
      <sz val="9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0" borderId="3" applyNumberFormat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2" borderId="10" xfId="0" applyFont="1" applyFill="1" applyBorder="1" applyAlignment="1">
      <alignment/>
    </xf>
    <xf numFmtId="0" fontId="4" fillId="8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7" fillId="2" borderId="13" xfId="0" applyFont="1" applyFill="1" applyBorder="1" applyAlignment="1">
      <alignment/>
    </xf>
    <xf numFmtId="0" fontId="7" fillId="8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/>
    </xf>
    <xf numFmtId="0" fontId="7" fillId="8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0" fontId="7" fillId="8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/>
    </xf>
    <xf numFmtId="0" fontId="7" fillId="8" borderId="11" xfId="0" applyFont="1" applyFill="1" applyBorder="1" applyAlignment="1">
      <alignment horizontal="center"/>
    </xf>
    <xf numFmtId="0" fontId="7" fillId="2" borderId="19" xfId="0" applyFont="1" applyFill="1" applyBorder="1" applyAlignment="1">
      <alignment/>
    </xf>
    <xf numFmtId="0" fontId="7" fillId="8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/>
    </xf>
    <xf numFmtId="9" fontId="0" fillId="0" borderId="12" xfId="0" applyNumberFormat="1" applyFont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8" borderId="2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7" fillId="0" borderId="0" xfId="0" applyFont="1" applyAlignment="1">
      <alignment/>
    </xf>
    <xf numFmtId="1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3" fontId="7" fillId="2" borderId="14" xfId="0" applyNumberFormat="1" applyFont="1" applyFill="1" applyBorder="1" applyAlignment="1">
      <alignment/>
    </xf>
    <xf numFmtId="0" fontId="6" fillId="8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8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0" fontId="48" fillId="2" borderId="0" xfId="0" applyFont="1" applyFill="1" applyBorder="1" applyAlignment="1">
      <alignment/>
    </xf>
    <xf numFmtId="0" fontId="48" fillId="8" borderId="0" xfId="0" applyFont="1" applyFill="1" applyBorder="1" applyAlignment="1">
      <alignment/>
    </xf>
    <xf numFmtId="180" fontId="48" fillId="2" borderId="0" xfId="0" applyNumberFormat="1" applyFont="1" applyFill="1" applyBorder="1" applyAlignment="1">
      <alignment/>
    </xf>
    <xf numFmtId="180" fontId="7" fillId="2" borderId="0" xfId="0" applyNumberFormat="1" applyFont="1" applyFill="1" applyBorder="1" applyAlignment="1">
      <alignment/>
    </xf>
    <xf numFmtId="0" fontId="49" fillId="2" borderId="0" xfId="0" applyFont="1" applyFill="1" applyBorder="1" applyAlignment="1">
      <alignment/>
    </xf>
    <xf numFmtId="0" fontId="49" fillId="8" borderId="0" xfId="0" applyFont="1" applyFill="1" applyBorder="1" applyAlignment="1">
      <alignment/>
    </xf>
    <xf numFmtId="0" fontId="7" fillId="8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1</xdr:row>
      <xdr:rowOff>57150</xdr:rowOff>
    </xdr:from>
    <xdr:to>
      <xdr:col>10</xdr:col>
      <xdr:colOff>228600</xdr:colOff>
      <xdr:row>2</xdr:row>
      <xdr:rowOff>123825</xdr:rowOff>
    </xdr:to>
    <xdr:pic>
      <xdr:nvPicPr>
        <xdr:cNvPr id="1" name="Billede 2" descr="Mini mini fjv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19075"/>
          <a:ext cx="45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</xdr:row>
      <xdr:rowOff>9525</xdr:rowOff>
    </xdr:from>
    <xdr:to>
      <xdr:col>1</xdr:col>
      <xdr:colOff>800100</xdr:colOff>
      <xdr:row>2</xdr:row>
      <xdr:rowOff>76200</xdr:rowOff>
    </xdr:to>
    <xdr:pic>
      <xdr:nvPicPr>
        <xdr:cNvPr id="2" name="Billede 3" descr="Mini mini fjv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714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55</xdr:row>
      <xdr:rowOff>123825</xdr:rowOff>
    </xdr:from>
    <xdr:to>
      <xdr:col>10</xdr:col>
      <xdr:colOff>276225</xdr:colOff>
      <xdr:row>57</xdr:row>
      <xdr:rowOff>28575</xdr:rowOff>
    </xdr:to>
    <xdr:pic>
      <xdr:nvPicPr>
        <xdr:cNvPr id="3" name="Billede 4" descr="Mini mini fjv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9410700"/>
          <a:ext cx="45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55</xdr:row>
      <xdr:rowOff>133350</xdr:rowOff>
    </xdr:from>
    <xdr:to>
      <xdr:col>1</xdr:col>
      <xdr:colOff>838200</xdr:colOff>
      <xdr:row>57</xdr:row>
      <xdr:rowOff>38100</xdr:rowOff>
    </xdr:to>
    <xdr:pic>
      <xdr:nvPicPr>
        <xdr:cNvPr id="4" name="Billede 5" descr="Mini mini fjv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420225"/>
          <a:ext cx="45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13"/>
  <sheetViews>
    <sheetView tabSelected="1" zoomScalePageLayoutView="0" workbookViewId="0" topLeftCell="A1">
      <selection activeCell="E36" sqref="E36"/>
    </sheetView>
  </sheetViews>
  <sheetFormatPr defaultColWidth="9.140625" defaultRowHeight="12.75"/>
  <cols>
    <col min="1" max="1" width="0.13671875" style="1" customWidth="1"/>
    <col min="2" max="2" width="31.00390625" style="1" customWidth="1"/>
    <col min="3" max="3" width="15.7109375" style="1" customWidth="1"/>
    <col min="4" max="4" width="11.00390625" style="1" customWidth="1"/>
    <col min="5" max="5" width="13.7109375" style="1" customWidth="1"/>
    <col min="6" max="6" width="19.7109375" style="1" customWidth="1"/>
    <col min="7" max="7" width="10.28125" style="1" customWidth="1"/>
    <col min="8" max="8" width="11.00390625" style="1" customWidth="1"/>
    <col min="9" max="11" width="9.140625" style="1" customWidth="1"/>
    <col min="12" max="12" width="8.7109375" style="1" customWidth="1"/>
    <col min="13" max="17" width="9.140625" style="1" customWidth="1"/>
    <col min="18" max="18" width="26.140625" style="1" customWidth="1"/>
    <col min="19" max="16384" width="9.140625" style="1" customWidth="1"/>
  </cols>
  <sheetData>
    <row r="1" spans="2:11" ht="12.75">
      <c r="B1" s="50" t="s">
        <v>47</v>
      </c>
      <c r="C1" s="50"/>
      <c r="D1" s="50"/>
      <c r="E1" s="50"/>
      <c r="F1" s="50"/>
      <c r="G1" s="50"/>
      <c r="H1" s="50"/>
      <c r="I1" s="50"/>
      <c r="J1" s="50"/>
      <c r="K1" s="50"/>
    </row>
    <row r="2" spans="2:11" ht="12.75">
      <c r="B2" s="6" t="s">
        <v>60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2"/>
      <c r="C3" s="2"/>
      <c r="D3" s="2"/>
      <c r="E3" s="2"/>
      <c r="F3" s="2"/>
      <c r="G3" s="2"/>
      <c r="H3" s="2"/>
      <c r="I3" s="2"/>
      <c r="J3" s="2"/>
      <c r="K3" s="2"/>
    </row>
    <row r="5" spans="2:11" ht="13.5" thickBot="1">
      <c r="B5" s="3"/>
      <c r="D5" s="51" t="s">
        <v>23</v>
      </c>
      <c r="E5" s="51"/>
      <c r="F5" s="51"/>
      <c r="G5" s="51"/>
      <c r="H5" s="51"/>
      <c r="I5" s="51"/>
      <c r="J5" s="51"/>
      <c r="K5" s="52"/>
    </row>
    <row r="6" spans="2:13" ht="12.75">
      <c r="B6" s="4"/>
      <c r="C6" s="5" t="s">
        <v>18</v>
      </c>
      <c r="D6" s="33" t="s">
        <v>64</v>
      </c>
      <c r="E6" s="33" t="s">
        <v>63</v>
      </c>
      <c r="F6" s="33" t="s">
        <v>62</v>
      </c>
      <c r="G6" s="6" t="s">
        <v>60</v>
      </c>
      <c r="H6" s="6" t="s">
        <v>53</v>
      </c>
      <c r="I6" s="6" t="s">
        <v>52</v>
      </c>
      <c r="J6" s="6" t="s">
        <v>49</v>
      </c>
      <c r="K6" s="36"/>
      <c r="L6" s="37"/>
      <c r="M6" s="36"/>
    </row>
    <row r="7" spans="2:13" ht="12.75">
      <c r="B7" s="7" t="s">
        <v>0</v>
      </c>
      <c r="C7" s="8"/>
      <c r="D7" s="1">
        <v>754</v>
      </c>
      <c r="E7" s="1">
        <v>754</v>
      </c>
      <c r="F7" s="6">
        <v>754</v>
      </c>
      <c r="G7" s="6">
        <v>753</v>
      </c>
      <c r="H7" s="6">
        <v>753</v>
      </c>
      <c r="I7" s="6">
        <v>752</v>
      </c>
      <c r="J7" s="34">
        <v>751</v>
      </c>
      <c r="K7" s="19"/>
      <c r="L7" s="38"/>
      <c r="M7" s="39"/>
    </row>
    <row r="8" spans="2:13" ht="15">
      <c r="B8" s="7" t="s">
        <v>34</v>
      </c>
      <c r="C8" s="8" t="s">
        <v>55</v>
      </c>
      <c r="D8" s="1">
        <v>121683</v>
      </c>
      <c r="E8" s="1">
        <v>121683</v>
      </c>
      <c r="F8" s="6">
        <v>121683</v>
      </c>
      <c r="G8" s="6">
        <v>121583</v>
      </c>
      <c r="H8" s="6">
        <v>121583</v>
      </c>
      <c r="I8" s="6">
        <v>121453</v>
      </c>
      <c r="J8" s="34">
        <v>121453</v>
      </c>
      <c r="K8" s="40"/>
      <c r="L8" s="41"/>
      <c r="M8" s="42"/>
    </row>
    <row r="9" spans="2:13" ht="13.5" thickBot="1">
      <c r="B9" s="9" t="s">
        <v>7</v>
      </c>
      <c r="C9" s="10" t="s">
        <v>8</v>
      </c>
      <c r="D9" s="1">
        <v>0.35</v>
      </c>
      <c r="E9" s="1">
        <v>0.35</v>
      </c>
      <c r="F9" s="6">
        <v>0.35</v>
      </c>
      <c r="G9" s="6">
        <v>0.35</v>
      </c>
      <c r="H9" s="6">
        <v>0.275</v>
      </c>
      <c r="I9" s="6">
        <v>0.475</v>
      </c>
      <c r="J9" s="34">
        <v>0.475</v>
      </c>
      <c r="K9" s="43"/>
      <c r="L9" s="44"/>
      <c r="M9" s="39"/>
    </row>
    <row r="10" spans="2:13" ht="13.5" thickBot="1">
      <c r="B10" s="11"/>
      <c r="C10" s="12"/>
      <c r="D10" s="33"/>
      <c r="E10" s="33"/>
      <c r="F10" s="6"/>
      <c r="G10" s="6"/>
      <c r="H10" s="6"/>
      <c r="I10" s="6"/>
      <c r="J10" s="34"/>
      <c r="K10" s="43"/>
      <c r="L10" s="44"/>
      <c r="M10" s="39"/>
    </row>
    <row r="11" spans="2:13" ht="12.75">
      <c r="B11" s="13" t="s">
        <v>20</v>
      </c>
      <c r="C11" s="14"/>
      <c r="F11" s="6"/>
      <c r="G11" s="6"/>
      <c r="H11" s="6"/>
      <c r="I11" s="6"/>
      <c r="J11" s="34"/>
      <c r="K11" s="43"/>
      <c r="L11" s="44"/>
      <c r="M11" s="39"/>
    </row>
    <row r="12" spans="2:13" ht="12.75">
      <c r="B12" s="15" t="s">
        <v>21</v>
      </c>
      <c r="C12" s="8" t="s">
        <v>27</v>
      </c>
      <c r="F12" s="6">
        <v>2706</v>
      </c>
      <c r="G12" s="6">
        <v>3032</v>
      </c>
      <c r="H12" s="6">
        <v>3112</v>
      </c>
      <c r="I12" s="6">
        <v>2792</v>
      </c>
      <c r="J12" s="34">
        <v>3112</v>
      </c>
      <c r="K12" s="43"/>
      <c r="L12" s="44"/>
      <c r="M12" s="42"/>
    </row>
    <row r="13" spans="2:13" ht="12.75">
      <c r="B13" s="15" t="s">
        <v>22</v>
      </c>
      <c r="C13" s="16" t="s">
        <v>27</v>
      </c>
      <c r="F13" s="6">
        <v>3112</v>
      </c>
      <c r="G13" s="6">
        <v>2716</v>
      </c>
      <c r="H13" s="6">
        <v>2641</v>
      </c>
      <c r="I13" s="6">
        <v>2314</v>
      </c>
      <c r="J13" s="34">
        <v>2889</v>
      </c>
      <c r="K13" s="43"/>
      <c r="L13" s="44"/>
      <c r="M13" s="42"/>
    </row>
    <row r="14" spans="2:13" ht="13.5" thickBot="1">
      <c r="B14" s="17" t="s">
        <v>24</v>
      </c>
      <c r="C14" s="8" t="s">
        <v>5</v>
      </c>
      <c r="F14" s="6"/>
      <c r="G14" s="18">
        <v>0.89</v>
      </c>
      <c r="H14" s="6">
        <v>85</v>
      </c>
      <c r="I14" s="6">
        <v>82.8</v>
      </c>
      <c r="J14" s="34">
        <v>92.8</v>
      </c>
      <c r="K14" s="45"/>
      <c r="L14" s="45"/>
      <c r="M14" s="46"/>
    </row>
    <row r="15" spans="2:14" ht="13.5" thickBot="1">
      <c r="B15" s="19"/>
      <c r="C15" s="8"/>
      <c r="F15" s="6"/>
      <c r="G15" s="6"/>
      <c r="H15" s="6"/>
      <c r="I15" s="6"/>
      <c r="J15" s="34"/>
      <c r="K15" s="47"/>
      <c r="L15" s="48"/>
      <c r="M15" s="39"/>
      <c r="N15" s="33"/>
    </row>
    <row r="16" spans="2:13" ht="12.75">
      <c r="B16" s="13" t="s">
        <v>37</v>
      </c>
      <c r="C16" s="8"/>
      <c r="F16" s="6"/>
      <c r="G16" s="6"/>
      <c r="H16" s="6"/>
      <c r="I16" s="6"/>
      <c r="J16" s="34"/>
      <c r="K16" s="47"/>
      <c r="L16" s="48"/>
      <c r="M16" s="39"/>
    </row>
    <row r="17" spans="2:13" ht="12.75">
      <c r="B17" s="19" t="s">
        <v>54</v>
      </c>
      <c r="C17" s="12" t="s">
        <v>3</v>
      </c>
      <c r="E17" s="1">
        <v>7869</v>
      </c>
      <c r="F17" s="6">
        <v>8047</v>
      </c>
      <c r="G17" s="6">
        <v>8029</v>
      </c>
      <c r="H17" s="6">
        <v>2258</v>
      </c>
      <c r="I17" s="6"/>
      <c r="J17" s="34"/>
      <c r="K17" s="25"/>
      <c r="L17" s="25"/>
      <c r="M17" s="25"/>
    </row>
    <row r="18" spans="2:14" ht="12.75">
      <c r="B18" s="20" t="s">
        <v>41</v>
      </c>
      <c r="C18" s="8" t="s">
        <v>3</v>
      </c>
      <c r="E18" s="1">
        <v>7206</v>
      </c>
      <c r="F18" s="6">
        <v>3271</v>
      </c>
      <c r="G18" s="6">
        <v>6944</v>
      </c>
      <c r="H18" s="6">
        <v>5270</v>
      </c>
      <c r="I18" s="6">
        <v>5066</v>
      </c>
      <c r="J18" s="34">
        <v>5190</v>
      </c>
      <c r="K18" s="40"/>
      <c r="L18" s="41"/>
      <c r="M18" s="42"/>
      <c r="N18" s="33"/>
    </row>
    <row r="19" spans="2:13" ht="12.75">
      <c r="B19" s="15" t="s">
        <v>42</v>
      </c>
      <c r="C19" s="8" t="s">
        <v>3</v>
      </c>
      <c r="E19" s="1">
        <v>2304</v>
      </c>
      <c r="F19" s="6">
        <v>6595</v>
      </c>
      <c r="G19" s="6">
        <v>2294</v>
      </c>
      <c r="H19" s="6">
        <v>9744</v>
      </c>
      <c r="I19" s="6">
        <v>11812</v>
      </c>
      <c r="J19" s="34">
        <v>10500</v>
      </c>
      <c r="K19" s="40"/>
      <c r="L19" s="41"/>
      <c r="M19" s="42"/>
    </row>
    <row r="20" spans="2:13" ht="12.75">
      <c r="B20" s="15" t="s">
        <v>25</v>
      </c>
      <c r="C20" s="8" t="s">
        <v>3</v>
      </c>
      <c r="D20" s="33"/>
      <c r="E20" s="33">
        <v>372</v>
      </c>
      <c r="F20" s="6">
        <v>372</v>
      </c>
      <c r="G20" s="6">
        <v>372</v>
      </c>
      <c r="H20" s="6">
        <v>372</v>
      </c>
      <c r="I20" s="6">
        <v>372</v>
      </c>
      <c r="J20" s="34">
        <v>294</v>
      </c>
      <c r="K20" s="19"/>
      <c r="L20" s="38"/>
      <c r="M20" s="39"/>
    </row>
    <row r="21" spans="2:13" ht="12.75">
      <c r="B21" s="15" t="s">
        <v>26</v>
      </c>
      <c r="C21" s="8" t="s">
        <v>3</v>
      </c>
      <c r="D21" s="33"/>
      <c r="E21" s="33">
        <v>80</v>
      </c>
      <c r="F21" s="6">
        <v>80</v>
      </c>
      <c r="G21" s="6">
        <v>80</v>
      </c>
      <c r="H21" s="6">
        <v>80</v>
      </c>
      <c r="I21" s="6">
        <v>80</v>
      </c>
      <c r="J21" s="34">
        <v>50</v>
      </c>
      <c r="K21" s="19"/>
      <c r="L21" s="38"/>
      <c r="M21" s="39"/>
    </row>
    <row r="22" spans="2:13" ht="12.75">
      <c r="B22" s="15" t="s">
        <v>38</v>
      </c>
      <c r="C22" s="8" t="s">
        <v>3</v>
      </c>
      <c r="D22" s="33"/>
      <c r="E22" s="33">
        <v>17379</v>
      </c>
      <c r="F22" s="6">
        <v>16184</v>
      </c>
      <c r="G22" s="6">
        <f>SUM(G17+G18+G19)-(G20+G21)</f>
        <v>16815</v>
      </c>
      <c r="H22" s="6">
        <v>17272</v>
      </c>
      <c r="I22" s="6">
        <v>16426</v>
      </c>
      <c r="J22" s="35">
        <f>SUM(J18+J19+J21)</f>
        <v>15740</v>
      </c>
      <c r="K22" s="40"/>
      <c r="L22" s="40"/>
      <c r="M22" s="40"/>
    </row>
    <row r="23" spans="2:13" ht="12.75">
      <c r="B23" s="15" t="s">
        <v>2</v>
      </c>
      <c r="C23" s="8" t="s">
        <v>3</v>
      </c>
      <c r="D23" s="33"/>
      <c r="E23" s="33">
        <v>12803</v>
      </c>
      <c r="F23" s="6">
        <v>13266</v>
      </c>
      <c r="G23" s="6">
        <v>13266</v>
      </c>
      <c r="H23" s="6">
        <v>13095</v>
      </c>
      <c r="I23" s="6">
        <v>12444</v>
      </c>
      <c r="J23" s="34">
        <v>12213</v>
      </c>
      <c r="K23" s="40"/>
      <c r="L23" s="41"/>
      <c r="M23" s="42"/>
    </row>
    <row r="24" spans="2:13" ht="13.5" thickBot="1">
      <c r="B24" s="17" t="s">
        <v>4</v>
      </c>
      <c r="C24" s="8" t="s">
        <v>5</v>
      </c>
      <c r="D24" s="33"/>
      <c r="E24" s="33">
        <v>21</v>
      </c>
      <c r="F24" s="6">
        <v>22</v>
      </c>
      <c r="G24" s="6">
        <v>21</v>
      </c>
      <c r="H24" s="6">
        <v>22</v>
      </c>
      <c r="I24" s="6">
        <v>24</v>
      </c>
      <c r="J24" s="35">
        <f>SUM(J22-J23)/J22*100</f>
        <v>22.407878017789074</v>
      </c>
      <c r="K24" s="40"/>
      <c r="L24" s="40"/>
      <c r="M24" s="40"/>
    </row>
    <row r="25" spans="6:13" ht="13.5" thickBot="1">
      <c r="F25" s="6"/>
      <c r="G25" s="6"/>
      <c r="H25" s="6"/>
      <c r="I25" s="6"/>
      <c r="J25" s="34"/>
      <c r="K25" s="25"/>
      <c r="L25" s="25"/>
      <c r="M25" s="25"/>
    </row>
    <row r="26" spans="2:13" ht="12.75">
      <c r="B26" s="13" t="s">
        <v>40</v>
      </c>
      <c r="C26" s="8"/>
      <c r="F26" s="6"/>
      <c r="G26" s="6"/>
      <c r="H26" s="6"/>
      <c r="I26" s="6"/>
      <c r="J26" s="34"/>
      <c r="K26" s="19"/>
      <c r="L26" s="38"/>
      <c r="M26" s="39"/>
    </row>
    <row r="27" spans="2:13" ht="12.75">
      <c r="B27" s="15" t="s">
        <v>43</v>
      </c>
      <c r="C27" s="8" t="s">
        <v>3</v>
      </c>
      <c r="E27" s="33">
        <v>5868</v>
      </c>
      <c r="F27" s="6">
        <v>2667</v>
      </c>
      <c r="G27" s="6">
        <v>5597</v>
      </c>
      <c r="H27" s="6">
        <v>4083</v>
      </c>
      <c r="I27" s="6">
        <v>3924</v>
      </c>
      <c r="J27" s="34">
        <v>4273</v>
      </c>
      <c r="K27" s="40"/>
      <c r="L27" s="41"/>
      <c r="M27" s="42"/>
    </row>
    <row r="28" spans="2:13" ht="13.5" thickBot="1">
      <c r="B28" s="17" t="s">
        <v>33</v>
      </c>
      <c r="C28" s="8" t="s">
        <v>30</v>
      </c>
      <c r="E28" s="33">
        <v>1120</v>
      </c>
      <c r="F28" s="6">
        <v>1876</v>
      </c>
      <c r="G28" s="6">
        <v>998</v>
      </c>
      <c r="H28" s="6">
        <v>1197</v>
      </c>
      <c r="I28" s="6">
        <v>1374</v>
      </c>
      <c r="J28" s="34">
        <v>1260</v>
      </c>
      <c r="K28" s="19"/>
      <c r="L28" s="38"/>
      <c r="M28" s="39"/>
    </row>
    <row r="29" spans="2:13" ht="13.5" thickBot="1">
      <c r="B29" s="21"/>
      <c r="C29" s="8"/>
      <c r="F29" s="6"/>
      <c r="G29" s="6"/>
      <c r="H29" s="6"/>
      <c r="I29" s="6"/>
      <c r="J29" s="34"/>
      <c r="K29" s="19"/>
      <c r="L29" s="38"/>
      <c r="M29" s="39"/>
    </row>
    <row r="30" spans="2:13" ht="12.75">
      <c r="B30" s="13" t="s">
        <v>39</v>
      </c>
      <c r="C30" s="8"/>
      <c r="F30" s="6"/>
      <c r="G30" s="6"/>
      <c r="H30" s="6"/>
      <c r="I30" s="6"/>
      <c r="J30" s="34"/>
      <c r="K30" s="19"/>
      <c r="L30" s="38"/>
      <c r="M30" s="39"/>
    </row>
    <row r="31" spans="2:13" ht="15">
      <c r="B31" s="15" t="s">
        <v>32</v>
      </c>
      <c r="C31" s="8" t="s">
        <v>56</v>
      </c>
      <c r="E31" s="1">
        <v>1520</v>
      </c>
      <c r="F31" s="6">
        <v>1192</v>
      </c>
      <c r="G31" s="6">
        <v>1453</v>
      </c>
      <c r="H31" s="6">
        <v>1801</v>
      </c>
      <c r="I31" s="6">
        <v>1927</v>
      </c>
      <c r="J31" s="34">
        <v>1932</v>
      </c>
      <c r="K31" s="40"/>
      <c r="L31" s="41"/>
      <c r="M31" s="42"/>
    </row>
    <row r="32" spans="2:13" ht="15">
      <c r="B32" s="15" t="s">
        <v>57</v>
      </c>
      <c r="C32" s="8" t="s">
        <v>30</v>
      </c>
      <c r="E32" s="33">
        <v>3.62</v>
      </c>
      <c r="F32" s="6">
        <v>3.96</v>
      </c>
      <c r="G32" s="6">
        <v>3.34</v>
      </c>
      <c r="H32" s="6">
        <v>3.26</v>
      </c>
      <c r="I32" s="6">
        <v>4.7</v>
      </c>
      <c r="J32" s="34">
        <v>5.19</v>
      </c>
      <c r="K32" s="19"/>
      <c r="L32" s="38"/>
      <c r="M32" s="39"/>
    </row>
    <row r="33" spans="2:13" ht="12.75">
      <c r="B33" s="22" t="s">
        <v>35</v>
      </c>
      <c r="C33" s="8"/>
      <c r="F33" s="6"/>
      <c r="G33" s="6"/>
      <c r="H33" s="6"/>
      <c r="I33" s="6"/>
      <c r="J33" s="34"/>
      <c r="K33" s="19"/>
      <c r="L33" s="38"/>
      <c r="M33" s="39"/>
    </row>
    <row r="34" spans="2:13" ht="15">
      <c r="B34" s="15" t="s">
        <v>36</v>
      </c>
      <c r="C34" s="8" t="s">
        <v>56</v>
      </c>
      <c r="F34" s="6">
        <v>830</v>
      </c>
      <c r="G34" s="6">
        <v>694</v>
      </c>
      <c r="H34" s="6">
        <v>1247</v>
      </c>
      <c r="I34" s="6">
        <v>1394</v>
      </c>
      <c r="J34" s="34">
        <v>1334</v>
      </c>
      <c r="K34" s="40"/>
      <c r="L34" s="41"/>
      <c r="M34" s="42"/>
    </row>
    <row r="35" spans="2:13" ht="12.75">
      <c r="B35" s="15" t="s">
        <v>31</v>
      </c>
      <c r="C35" s="8" t="s">
        <v>30</v>
      </c>
      <c r="F35" s="6"/>
      <c r="G35" s="6"/>
      <c r="H35" s="6"/>
      <c r="I35" s="6"/>
      <c r="J35" s="34">
        <v>6.26</v>
      </c>
      <c r="K35" s="19"/>
      <c r="L35" s="38"/>
      <c r="M35" s="39"/>
    </row>
    <row r="36" spans="2:13" ht="15">
      <c r="B36" s="15" t="s">
        <v>61</v>
      </c>
      <c r="C36" s="8" t="s">
        <v>56</v>
      </c>
      <c r="F36" s="6">
        <v>362</v>
      </c>
      <c r="G36" s="6">
        <v>759</v>
      </c>
      <c r="H36" s="6">
        <v>554</v>
      </c>
      <c r="I36" s="6">
        <v>532</v>
      </c>
      <c r="J36" s="34">
        <v>597</v>
      </c>
      <c r="K36" s="40"/>
      <c r="L36" s="41"/>
      <c r="M36" s="42"/>
    </row>
    <row r="37" spans="2:13" ht="13.5" thickBot="1">
      <c r="B37" s="17" t="s">
        <v>31</v>
      </c>
      <c r="C37" s="8" t="s">
        <v>30</v>
      </c>
      <c r="F37" s="6"/>
      <c r="G37" s="6"/>
      <c r="H37" s="6"/>
      <c r="I37" s="6"/>
      <c r="J37" s="34">
        <v>2.75</v>
      </c>
      <c r="K37" s="19"/>
      <c r="L37" s="38"/>
      <c r="M37" s="39"/>
    </row>
    <row r="38" spans="2:13" ht="13.5" thickBot="1">
      <c r="B38" s="19"/>
      <c r="C38" s="8"/>
      <c r="F38" s="6"/>
      <c r="G38" s="6"/>
      <c r="H38" s="6"/>
      <c r="I38" s="6"/>
      <c r="J38" s="34"/>
      <c r="K38" s="19"/>
      <c r="L38" s="38"/>
      <c r="M38" s="39"/>
    </row>
    <row r="39" spans="2:13" ht="12.75">
      <c r="B39" s="13" t="s">
        <v>9</v>
      </c>
      <c r="C39" s="8"/>
      <c r="F39" s="6"/>
      <c r="G39" s="6"/>
      <c r="H39" s="6"/>
      <c r="I39" s="6"/>
      <c r="J39" s="34"/>
      <c r="K39" s="19"/>
      <c r="L39" s="38"/>
      <c r="M39" s="39"/>
    </row>
    <row r="40" spans="2:13" ht="12.75">
      <c r="B40" s="20" t="s">
        <v>29</v>
      </c>
      <c r="C40" s="8" t="s">
        <v>12</v>
      </c>
      <c r="E40" s="1">
        <v>237</v>
      </c>
      <c r="F40" s="6">
        <v>74</v>
      </c>
      <c r="G40" s="6">
        <v>589</v>
      </c>
      <c r="H40" s="6">
        <v>399</v>
      </c>
      <c r="I40" s="6">
        <v>499</v>
      </c>
      <c r="J40" s="34">
        <v>518</v>
      </c>
      <c r="K40" s="19"/>
      <c r="L40" s="38"/>
      <c r="M40" s="39"/>
    </row>
    <row r="41" spans="2:13" ht="12.75">
      <c r="B41" s="15" t="s">
        <v>28</v>
      </c>
      <c r="C41" s="8" t="s">
        <v>12</v>
      </c>
      <c r="E41" s="1">
        <v>352</v>
      </c>
      <c r="F41" s="6">
        <v>74</v>
      </c>
      <c r="G41" s="6">
        <v>2183</v>
      </c>
      <c r="H41" s="6">
        <v>1623</v>
      </c>
      <c r="I41" s="6">
        <v>1948</v>
      </c>
      <c r="J41" s="34">
        <v>1466</v>
      </c>
      <c r="K41" s="19"/>
      <c r="L41" s="38"/>
      <c r="M41" s="39"/>
    </row>
    <row r="42" spans="2:13" ht="12.75">
      <c r="B42" s="15" t="s">
        <v>10</v>
      </c>
      <c r="C42" s="8" t="s">
        <v>12</v>
      </c>
      <c r="F42" s="6"/>
      <c r="G42" s="6"/>
      <c r="H42" s="6"/>
      <c r="I42" s="6"/>
      <c r="J42" s="34"/>
      <c r="K42" s="40"/>
      <c r="L42" s="41"/>
      <c r="M42" s="39"/>
    </row>
    <row r="43" spans="2:13" ht="12.75">
      <c r="B43" s="23" t="s">
        <v>11</v>
      </c>
      <c r="C43" s="8" t="s">
        <v>12</v>
      </c>
      <c r="F43" s="6"/>
      <c r="G43" s="6"/>
      <c r="H43" s="6"/>
      <c r="I43" s="6"/>
      <c r="J43" s="34"/>
      <c r="K43" s="40"/>
      <c r="L43" s="41"/>
      <c r="M43" s="39"/>
    </row>
    <row r="44" spans="2:13" ht="13.5" thickBot="1">
      <c r="B44" s="17" t="s">
        <v>46</v>
      </c>
      <c r="C44" s="8" t="s">
        <v>12</v>
      </c>
      <c r="E44" s="1">
        <v>1081</v>
      </c>
      <c r="F44" s="6">
        <v>336</v>
      </c>
      <c r="G44" s="6">
        <v>1052</v>
      </c>
      <c r="H44" s="6">
        <v>4787</v>
      </c>
      <c r="I44" s="6">
        <v>4449</v>
      </c>
      <c r="J44" s="34">
        <v>5152</v>
      </c>
      <c r="K44" s="40"/>
      <c r="L44" s="41"/>
      <c r="M44" s="39"/>
    </row>
    <row r="45" spans="2:13" ht="13.5" thickBot="1">
      <c r="B45" s="19"/>
      <c r="C45" s="8"/>
      <c r="F45" s="6"/>
      <c r="G45" s="6"/>
      <c r="H45" s="6"/>
      <c r="I45" s="6"/>
      <c r="J45" s="34"/>
      <c r="K45" s="19"/>
      <c r="L45" s="38"/>
      <c r="M45" s="39"/>
    </row>
    <row r="46" spans="2:13" ht="12.75">
      <c r="B46" s="13" t="s">
        <v>13</v>
      </c>
      <c r="C46" s="8"/>
      <c r="F46" s="6"/>
      <c r="G46" s="6"/>
      <c r="H46" s="6"/>
      <c r="I46" s="6"/>
      <c r="J46" s="34"/>
      <c r="K46" s="19"/>
      <c r="L46" s="38"/>
      <c r="M46" s="39"/>
    </row>
    <row r="47" spans="2:13" ht="12.75">
      <c r="B47" s="15" t="s">
        <v>6</v>
      </c>
      <c r="C47" s="8" t="s">
        <v>5</v>
      </c>
      <c r="E47" s="1">
        <v>40</v>
      </c>
      <c r="F47" s="6">
        <v>40</v>
      </c>
      <c r="G47" s="6">
        <v>40</v>
      </c>
      <c r="H47" s="6">
        <v>40</v>
      </c>
      <c r="I47" s="6">
        <v>40</v>
      </c>
      <c r="J47" s="34">
        <v>40</v>
      </c>
      <c r="K47" s="19"/>
      <c r="L47" s="19"/>
      <c r="M47" s="19"/>
    </row>
    <row r="48" spans="2:13" ht="12.75">
      <c r="B48" s="15" t="s">
        <v>1</v>
      </c>
      <c r="C48" s="8" t="s">
        <v>5</v>
      </c>
      <c r="E48" s="1">
        <v>53</v>
      </c>
      <c r="F48" s="6">
        <v>53</v>
      </c>
      <c r="G48" s="6">
        <v>53</v>
      </c>
      <c r="H48" s="6">
        <v>53</v>
      </c>
      <c r="I48" s="6">
        <v>53</v>
      </c>
      <c r="J48" s="34">
        <v>53</v>
      </c>
      <c r="K48" s="19"/>
      <c r="L48" s="19"/>
      <c r="M48" s="19"/>
    </row>
    <row r="49" spans="2:13" ht="13.5" thickBot="1">
      <c r="B49" s="17" t="s">
        <v>19</v>
      </c>
      <c r="C49" s="8" t="s">
        <v>5</v>
      </c>
      <c r="E49" s="1">
        <v>97</v>
      </c>
      <c r="F49" s="6">
        <v>97</v>
      </c>
      <c r="G49" s="6">
        <v>97</v>
      </c>
      <c r="H49" s="6">
        <v>97</v>
      </c>
      <c r="I49" s="6">
        <v>97</v>
      </c>
      <c r="J49" s="34">
        <v>97</v>
      </c>
      <c r="K49" s="19"/>
      <c r="L49" s="19"/>
      <c r="M49" s="19"/>
    </row>
    <row r="50" spans="2:13" ht="13.5" thickBot="1">
      <c r="B50" s="19"/>
      <c r="C50" s="8"/>
      <c r="F50" s="6"/>
      <c r="G50" s="6"/>
      <c r="H50" s="6"/>
      <c r="I50" s="6"/>
      <c r="J50" s="34"/>
      <c r="K50" s="19"/>
      <c r="L50" s="38"/>
      <c r="M50" s="39"/>
    </row>
    <row r="51" spans="2:13" ht="12.75">
      <c r="B51" s="13" t="s">
        <v>14</v>
      </c>
      <c r="C51" s="8"/>
      <c r="F51" s="6"/>
      <c r="G51" s="6"/>
      <c r="H51" s="6"/>
      <c r="I51" s="6"/>
      <c r="J51" s="34"/>
      <c r="K51" s="19"/>
      <c r="L51" s="38"/>
      <c r="M51" s="39"/>
    </row>
    <row r="52" spans="2:13" ht="15">
      <c r="B52" s="15" t="s">
        <v>15</v>
      </c>
      <c r="C52" s="8" t="s">
        <v>58</v>
      </c>
      <c r="F52" s="6"/>
      <c r="G52" s="6"/>
      <c r="H52" s="6"/>
      <c r="I52" s="6"/>
      <c r="J52" s="34"/>
      <c r="K52" s="19"/>
      <c r="L52" s="38"/>
      <c r="M52" s="39"/>
    </row>
    <row r="53" spans="2:13" ht="15">
      <c r="B53" s="15" t="s">
        <v>16</v>
      </c>
      <c r="C53" s="8" t="s">
        <v>58</v>
      </c>
      <c r="F53" s="6"/>
      <c r="G53" s="6"/>
      <c r="H53" s="6"/>
      <c r="I53" s="6"/>
      <c r="J53" s="34"/>
      <c r="K53" s="19"/>
      <c r="L53" s="38"/>
      <c r="M53" s="39"/>
    </row>
    <row r="54" spans="2:13" ht="15.75" thickBot="1">
      <c r="B54" s="17" t="s">
        <v>17</v>
      </c>
      <c r="C54" s="8" t="s">
        <v>59</v>
      </c>
      <c r="E54" s="1">
        <v>438</v>
      </c>
      <c r="F54" s="6">
        <v>176</v>
      </c>
      <c r="G54" s="6">
        <v>263</v>
      </c>
      <c r="H54" s="6">
        <v>588</v>
      </c>
      <c r="I54" s="6">
        <v>263</v>
      </c>
      <c r="J54" s="34">
        <v>348</v>
      </c>
      <c r="K54" s="39"/>
      <c r="L54" s="49"/>
      <c r="M54" s="39"/>
    </row>
    <row r="55" spans="2:3" ht="12.75">
      <c r="B55" s="19" t="s">
        <v>44</v>
      </c>
      <c r="C55" s="24"/>
    </row>
    <row r="56" spans="2:11" ht="12.75">
      <c r="B56" s="19" t="s">
        <v>45</v>
      </c>
      <c r="K56" s="25"/>
    </row>
    <row r="57" spans="2:11" ht="12.75">
      <c r="B57" s="19" t="s">
        <v>50</v>
      </c>
      <c r="I57" s="26" t="s">
        <v>48</v>
      </c>
      <c r="J57" s="25"/>
      <c r="K57" s="25"/>
    </row>
    <row r="58" spans="2:11" ht="12.75">
      <c r="B58" s="19" t="s">
        <v>51</v>
      </c>
      <c r="I58" s="25"/>
      <c r="J58" s="25"/>
      <c r="K58" s="25"/>
    </row>
    <row r="59" spans="9:11" ht="12.75">
      <c r="I59" s="25"/>
      <c r="J59" s="25"/>
      <c r="K59" s="25"/>
    </row>
    <row r="60" spans="9:11" ht="12.75">
      <c r="I60" s="25"/>
      <c r="J60" s="25"/>
      <c r="K60" s="25"/>
    </row>
    <row r="68" ht="12.75">
      <c r="N68" s="26"/>
    </row>
    <row r="69" spans="14:17" ht="12.75">
      <c r="N69" s="26"/>
      <c r="P69" s="26"/>
      <c r="Q69" s="26"/>
    </row>
    <row r="73" ht="12.75">
      <c r="S73" s="27"/>
    </row>
    <row r="75" spans="17:19" ht="12.75">
      <c r="Q75" s="3"/>
      <c r="R75" s="28"/>
      <c r="S75" s="3"/>
    </row>
    <row r="77" ht="12.75">
      <c r="F77" s="26"/>
    </row>
    <row r="79" ht="12.75">
      <c r="F79" s="26"/>
    </row>
    <row r="80" spans="2:7" ht="12.75">
      <c r="B80" s="26"/>
      <c r="C80" s="29"/>
      <c r="D80" s="26"/>
      <c r="F80" s="30"/>
      <c r="G80" s="26"/>
    </row>
    <row r="81" ht="12.75">
      <c r="F81" s="26"/>
    </row>
    <row r="82" spans="6:7" ht="12.75">
      <c r="F82" s="30"/>
      <c r="G82" s="26"/>
    </row>
    <row r="83" spans="2:6" ht="12.75">
      <c r="B83" s="3"/>
      <c r="C83" s="31"/>
      <c r="D83" s="3"/>
      <c r="F83" s="26"/>
    </row>
    <row r="84" spans="7:14" ht="12.75">
      <c r="G84" s="26"/>
      <c r="N84" s="26"/>
    </row>
    <row r="85" spans="3:6" ht="12.75">
      <c r="C85" s="27"/>
      <c r="F85" s="26"/>
    </row>
    <row r="86" spans="6:7" ht="12.75">
      <c r="F86" s="29"/>
      <c r="G86" s="26"/>
    </row>
    <row r="87" spans="3:6" ht="12.75">
      <c r="C87" s="27"/>
      <c r="F87" s="26"/>
    </row>
    <row r="88" spans="6:7" ht="12.75">
      <c r="F88" s="30"/>
      <c r="G88" s="26"/>
    </row>
    <row r="89" spans="2:4" ht="12.75">
      <c r="B89" s="3"/>
      <c r="C89" s="28"/>
      <c r="D89" s="3"/>
    </row>
    <row r="90" ht="12.75">
      <c r="F90" s="32"/>
    </row>
    <row r="91" spans="2:6" ht="12.75">
      <c r="B91" s="3"/>
      <c r="C91" s="28"/>
      <c r="D91" s="26"/>
      <c r="F91" s="32"/>
    </row>
    <row r="93" spans="2:6" ht="12.75">
      <c r="B93" s="26"/>
      <c r="C93" s="30"/>
      <c r="D93" s="26"/>
      <c r="F93" s="31"/>
    </row>
    <row r="95" spans="2:6" ht="12.75">
      <c r="B95" s="26"/>
      <c r="C95" s="29"/>
      <c r="D95" s="26"/>
      <c r="F95" s="26"/>
    </row>
    <row r="96" spans="2:4" ht="12.75">
      <c r="B96" s="26"/>
      <c r="C96" s="29"/>
      <c r="D96" s="26"/>
    </row>
    <row r="97" ht="12.75">
      <c r="F97" s="26"/>
    </row>
    <row r="98" spans="2:7" ht="12.75">
      <c r="B98" s="26"/>
      <c r="C98" s="3"/>
      <c r="D98" s="26"/>
      <c r="G98" s="26"/>
    </row>
    <row r="99" spans="2:6" ht="12.75">
      <c r="B99" s="26"/>
      <c r="C99" s="29"/>
      <c r="D99" s="26"/>
      <c r="F99" s="26"/>
    </row>
    <row r="100" spans="6:7" ht="12.75">
      <c r="F100" s="30"/>
      <c r="G100" s="26"/>
    </row>
    <row r="101" spans="2:6" ht="12.75">
      <c r="B101" s="26"/>
      <c r="C101" s="3"/>
      <c r="F101" s="26"/>
    </row>
    <row r="102" spans="6:7" ht="12.75">
      <c r="F102" s="30"/>
      <c r="G102" s="26"/>
    </row>
    <row r="103" spans="2:6" ht="12.75">
      <c r="B103" s="3"/>
      <c r="C103" s="3"/>
      <c r="F103" s="26"/>
    </row>
    <row r="104" ht="12.75">
      <c r="G104" s="26"/>
    </row>
    <row r="105" spans="2:6" ht="12.75">
      <c r="B105" s="26"/>
      <c r="D105" s="26"/>
      <c r="F105" s="26"/>
    </row>
    <row r="106" spans="2:6" ht="12.75">
      <c r="B106" s="3"/>
      <c r="C106" s="3"/>
      <c r="D106" s="3"/>
      <c r="F106" s="26"/>
    </row>
    <row r="107" spans="6:7" ht="12.75">
      <c r="F107" s="30"/>
      <c r="G107" s="26"/>
    </row>
    <row r="108" spans="2:6" ht="12.75">
      <c r="B108" s="3"/>
      <c r="C108" s="3"/>
      <c r="D108" s="3"/>
      <c r="F108" s="26"/>
    </row>
    <row r="109" spans="2:6" ht="12.75">
      <c r="B109" s="3"/>
      <c r="C109" s="28"/>
      <c r="D109" s="3"/>
      <c r="F109" s="29"/>
    </row>
    <row r="111" ht="12.75">
      <c r="F111" s="32"/>
    </row>
    <row r="113" ht="12.75">
      <c r="F113" s="31"/>
    </row>
  </sheetData>
  <sheetProtection/>
  <mergeCells count="2">
    <mergeCell ref="B1:K1"/>
    <mergeCell ref="D5:K5"/>
  </mergeCells>
  <printOptions/>
  <pageMargins left="0.1968503937007874" right="0" top="0.3937007874015748" bottom="0.3937007874015748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Tonny Mackenhauer</dc:creator>
  <cp:keywords/>
  <dc:description/>
  <cp:lastModifiedBy>Birgitte Hansen</cp:lastModifiedBy>
  <cp:lastPrinted>2017-10-04T08:36:03Z</cp:lastPrinted>
  <dcterms:created xsi:type="dcterms:W3CDTF">2008-02-24T22:01:12Z</dcterms:created>
  <dcterms:modified xsi:type="dcterms:W3CDTF">2020-09-21T13:28:54Z</dcterms:modified>
  <cp:category/>
  <cp:version/>
  <cp:contentType/>
  <cp:contentStatus/>
</cp:coreProperties>
</file>